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819"/>
  <workbookPr autoCompressPictures="0"/>
  <bookViews>
    <workbookView xWindow="-80" yWindow="0" windowWidth="25600" windowHeight="16000"/>
  </bookViews>
  <sheets>
    <sheet name="Hypothesentest Erwartungswert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17" i="1"/>
  <c r="B27" i="1"/>
  <c r="B18" i="1"/>
  <c r="B19" i="1"/>
  <c r="B29" i="1"/>
  <c r="B15" i="1"/>
  <c r="B30" i="1"/>
  <c r="C30" i="1"/>
  <c r="B16" i="1"/>
  <c r="B22" i="1"/>
  <c r="B21" i="1"/>
  <c r="C29" i="1"/>
  <c r="B20" i="1"/>
  <c r="B31" i="1"/>
  <c r="C31" i="1"/>
  <c r="B24" i="1"/>
  <c r="B23" i="1"/>
</calcChain>
</file>

<file path=xl/sharedStrings.xml><?xml version="1.0" encoding="utf-8"?>
<sst xmlns="http://schemas.openxmlformats.org/spreadsheetml/2006/main" count="31" uniqueCount="31">
  <si>
    <t>Eingaben</t>
  </si>
  <si>
    <t>Zwischenwerte</t>
  </si>
  <si>
    <r>
      <t xml:space="preserve">Signifikanzniveau </t>
    </r>
    <r>
      <rPr>
        <sz val="11"/>
        <color theme="1"/>
        <rFont val="Calibri"/>
        <family val="2"/>
      </rPr>
      <t>α</t>
    </r>
  </si>
  <si>
    <t>Anzahl Freiheitsgrade DF</t>
  </si>
  <si>
    <t>kritischer Wert einseitig t</t>
  </si>
  <si>
    <t>kritischer Wert beidseitig t</t>
  </si>
  <si>
    <t>kritischer Wert einseitig z</t>
  </si>
  <si>
    <t>kritischerWert beidseitig z</t>
  </si>
  <si>
    <t>Prüfwert T</t>
  </si>
  <si>
    <t>P 1-alpha</t>
  </si>
  <si>
    <t>p 1-alpha/2</t>
  </si>
  <si>
    <t>Schätzfehler e einseitig t</t>
  </si>
  <si>
    <t>H_1: x_m&lt;&gt;μ</t>
  </si>
  <si>
    <t>Nullhypothese…</t>
  </si>
  <si>
    <t>Fall</t>
  </si>
  <si>
    <t>Schätzfehler e beidseitig t</t>
  </si>
  <si>
    <t>Gegenhypothese …</t>
  </si>
  <si>
    <t>sonst Anfrage unter claus.brell@hs-niederrhein.de</t>
  </si>
  <si>
    <t>Ausgaben</t>
  </si>
  <si>
    <t>Hypothesentest auf Mittelwertunterschied</t>
  </si>
  <si>
    <r>
      <t xml:space="preserve">Stichprobenmittelwert </t>
    </r>
    <r>
      <rPr>
        <sz val="11"/>
        <color theme="1"/>
        <rFont val="Calibri"/>
        <family val="2"/>
      </rPr>
      <t>x_1</t>
    </r>
  </si>
  <si>
    <t>Standardabweichung s_1</t>
  </si>
  <si>
    <t>Stichprobenumfang n_1</t>
  </si>
  <si>
    <t>Stichprobenmittelwert x_2</t>
  </si>
  <si>
    <t>Standardabweichung s_2</t>
  </si>
  <si>
    <t>Stichprobenumfang n_2</t>
  </si>
  <si>
    <t>Standardfehler sigma_2m</t>
  </si>
  <si>
    <t>H_1: x_1&lt;x_2</t>
  </si>
  <si>
    <t>H_1: x_1&gt;x_2</t>
  </si>
  <si>
    <t>Effektstärke Cohens D</t>
  </si>
  <si>
    <t xml:space="preserve">© Claus Brell 2014, 2016, für Lehr- Lernzwecke und privat frei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</si>
</sst>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0" fillId="0" borderId="1" xfId="0" applyFont="1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G14" sqref="G14"/>
    </sheetView>
  </sheetViews>
  <sheetFormatPr baseColWidth="10" defaultRowHeight="14" x14ac:dyDescent="0"/>
  <cols>
    <col min="1" max="1" width="29.1640625" customWidth="1"/>
    <col min="2" max="2" width="14" customWidth="1"/>
    <col min="3" max="3" width="17.83203125" customWidth="1"/>
  </cols>
  <sheetData>
    <row r="1" spans="1:2" ht="20">
      <c r="A1" s="1" t="s">
        <v>19</v>
      </c>
    </row>
    <row r="2" spans="1:2">
      <c r="A2" s="2" t="s">
        <v>30</v>
      </c>
    </row>
    <row r="3" spans="1:2">
      <c r="A3" t="s">
        <v>17</v>
      </c>
    </row>
    <row r="5" spans="1:2">
      <c r="A5" s="3" t="s">
        <v>0</v>
      </c>
    </row>
    <row r="6" spans="1:2">
      <c r="A6" s="6" t="s">
        <v>20</v>
      </c>
      <c r="B6" s="11">
        <v>3.07</v>
      </c>
    </row>
    <row r="7" spans="1:2">
      <c r="A7" s="6" t="s">
        <v>21</v>
      </c>
      <c r="B7" s="11">
        <v>1.26</v>
      </c>
    </row>
    <row r="8" spans="1:2">
      <c r="A8" s="6" t="s">
        <v>22</v>
      </c>
      <c r="B8" s="11">
        <v>112</v>
      </c>
    </row>
    <row r="9" spans="1:2">
      <c r="A9" s="6" t="s">
        <v>23</v>
      </c>
      <c r="B9" s="11">
        <v>2.74</v>
      </c>
    </row>
    <row r="10" spans="1:2">
      <c r="A10" s="6" t="s">
        <v>24</v>
      </c>
      <c r="B10" s="11">
        <v>1.42</v>
      </c>
    </row>
    <row r="11" spans="1:2">
      <c r="A11" s="6" t="s">
        <v>25</v>
      </c>
      <c r="B11" s="11">
        <v>148</v>
      </c>
    </row>
    <row r="12" spans="1:2">
      <c r="A12" s="6" t="s">
        <v>2</v>
      </c>
      <c r="B12" s="11">
        <v>0.05</v>
      </c>
    </row>
    <row r="14" spans="1:2">
      <c r="A14" s="3" t="s">
        <v>1</v>
      </c>
    </row>
    <row r="15" spans="1:2">
      <c r="A15" s="7" t="s">
        <v>9</v>
      </c>
      <c r="B15" s="6">
        <f>1-B12</f>
        <v>0.95</v>
      </c>
    </row>
    <row r="16" spans="1:2">
      <c r="A16" s="7" t="s">
        <v>10</v>
      </c>
      <c r="B16" s="6">
        <f>1-B12/2</f>
        <v>0.97499999999999998</v>
      </c>
    </row>
    <row r="17" spans="1:3">
      <c r="A17" s="6" t="s">
        <v>26</v>
      </c>
      <c r="B17" s="8">
        <f>SQRT(B7*B7/B8+B10*B10/B11)</f>
        <v>0.1667312937763164</v>
      </c>
    </row>
    <row r="18" spans="1:3">
      <c r="A18" s="6" t="s">
        <v>3</v>
      </c>
      <c r="B18" s="6">
        <f>B8+B11-2</f>
        <v>258</v>
      </c>
    </row>
    <row r="19" spans="1:3">
      <c r="A19" s="6" t="s">
        <v>4</v>
      </c>
      <c r="B19" s="8">
        <f>_xlfn.T.INV(B15,B$18)</f>
        <v>1.6507811021583365</v>
      </c>
    </row>
    <row r="20" spans="1:3">
      <c r="A20" s="6" t="s">
        <v>5</v>
      </c>
      <c r="B20" s="8">
        <f>_xlfn.T.INV(B16,B$18)</f>
        <v>1.9692013862339073</v>
      </c>
    </row>
    <row r="21" spans="1:3">
      <c r="A21" s="6" t="s">
        <v>6</v>
      </c>
      <c r="B21" s="8">
        <f>_xlfn.NORM.S.INV(B15)</f>
        <v>1.6448536269514715</v>
      </c>
    </row>
    <row r="22" spans="1:3">
      <c r="A22" s="6" t="s">
        <v>7</v>
      </c>
      <c r="B22" s="8">
        <f>_xlfn.NORM.S.INV(B16)</f>
        <v>1.9599639845400536</v>
      </c>
    </row>
    <row r="23" spans="1:3">
      <c r="A23" s="6" t="s">
        <v>11</v>
      </c>
      <c r="B23" s="8">
        <f>B19*B$17</f>
        <v>0.275236868904353</v>
      </c>
    </row>
    <row r="24" spans="1:3">
      <c r="A24" s="6" t="s">
        <v>15</v>
      </c>
      <c r="B24" s="8">
        <f>B20*B$17</f>
        <v>0.32832749483289508</v>
      </c>
    </row>
    <row r="25" spans="1:3">
      <c r="B25" s="4"/>
    </row>
    <row r="26" spans="1:3">
      <c r="A26" s="3" t="s">
        <v>18</v>
      </c>
      <c r="B26" s="4"/>
    </row>
    <row r="27" spans="1:3">
      <c r="A27" s="9" t="s">
        <v>8</v>
      </c>
      <c r="B27" s="10">
        <f>(B6-B9)/B17</f>
        <v>1.9792325275345219</v>
      </c>
    </row>
    <row r="28" spans="1:3">
      <c r="A28" s="3" t="s">
        <v>14</v>
      </c>
      <c r="B28" s="5" t="s">
        <v>13</v>
      </c>
      <c r="C28" s="3" t="s">
        <v>16</v>
      </c>
    </row>
    <row r="29" spans="1:3">
      <c r="A29" s="6" t="s">
        <v>27</v>
      </c>
      <c r="B29" s="6" t="str">
        <f>IF(B6&lt;B9,IF(-B27&gt;B19,"ablehnen","nicht ablehnen"),"")</f>
        <v/>
      </c>
      <c r="C29" s="6" t="str">
        <f>IF(B29="ablehnen","annehmen","")</f>
        <v/>
      </c>
    </row>
    <row r="30" spans="1:3">
      <c r="A30" s="6" t="s">
        <v>28</v>
      </c>
      <c r="B30" s="6" t="str">
        <f>IF(B6&gt;B9,IF(B27&gt;B19,"ablehnen","nicht ablehnen"),"")</f>
        <v>ablehnen</v>
      </c>
      <c r="C30" s="6" t="str">
        <f t="shared" ref="C30:C31" si="0">IF(B30="ablehnen","annehmen","")</f>
        <v>annehmen</v>
      </c>
    </row>
    <row r="31" spans="1:3">
      <c r="A31" s="6" t="s">
        <v>12</v>
      </c>
      <c r="B31" s="6" t="str">
        <f>IF(ABS(B27)&gt;B20,"ablehnen","nicht ablehnen")</f>
        <v>ablehnen</v>
      </c>
      <c r="C31" s="6" t="str">
        <f t="shared" si="0"/>
        <v>annehmen</v>
      </c>
    </row>
    <row r="33" spans="1:2">
      <c r="A33" t="s">
        <v>29</v>
      </c>
      <c r="B33">
        <f>(B6-B9)/SQRT(B7*B7+B10*B10)/SQRT(2)</f>
        <v>0.12291547134742371</v>
      </c>
    </row>
  </sheetData>
  <pageMargins left="0.7" right="0.7" top="0.78740157499999996" bottom="0.78740157499999996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Hypothesentest Erwartungswert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Prof. Dr. Claus Brell</dc:creator>
  <cp:lastModifiedBy>Claus Brell</cp:lastModifiedBy>
  <cp:lastPrinted>2014-02-23T19:34:47Z</cp:lastPrinted>
  <dcterms:created xsi:type="dcterms:W3CDTF">2014-02-23T14:23:55Z</dcterms:created>
  <dcterms:modified xsi:type="dcterms:W3CDTF">2016-03-20T19:54:05Z</dcterms:modified>
</cp:coreProperties>
</file>