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\HSN\07 Bücher\Statistik von Null auf Hundert\snull100-Arbeitskopie\DOC\"/>
    </mc:Choice>
  </mc:AlternateContent>
  <bookViews>
    <workbookView xWindow="0" yWindow="0" windowWidth="7452" windowHeight="4224"/>
  </bookViews>
  <sheets>
    <sheet name="Hypothesentest Erwartungswe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6" i="1"/>
  <c r="C16" i="1" s="1"/>
  <c r="B15" i="1"/>
  <c r="B26" i="1" s="1"/>
  <c r="B17" i="1"/>
  <c r="B14" i="1"/>
  <c r="B21" i="1" s="1"/>
  <c r="B13" i="1"/>
  <c r="B20" i="1" s="1"/>
  <c r="B18" i="1" l="1"/>
  <c r="B28" i="1" s="1"/>
  <c r="C28" i="1" s="1"/>
  <c r="B19" i="1"/>
  <c r="B30" i="1" s="1"/>
  <c r="C30" i="1" s="1"/>
  <c r="B29" i="1" l="1"/>
  <c r="C29" i="1" s="1"/>
  <c r="B23" i="1"/>
  <c r="B22" i="1"/>
</calcChain>
</file>

<file path=xl/sharedStrings.xml><?xml version="1.0" encoding="utf-8"?>
<sst xmlns="http://schemas.openxmlformats.org/spreadsheetml/2006/main" count="29" uniqueCount="29">
  <si>
    <t>Eingaben</t>
  </si>
  <si>
    <t>Zwischenwerte</t>
  </si>
  <si>
    <r>
      <t xml:space="preserve">Signifikanzniveau </t>
    </r>
    <r>
      <rPr>
        <sz val="11"/>
        <color theme="1"/>
        <rFont val="Calibri"/>
        <family val="2"/>
      </rPr>
      <t>α</t>
    </r>
  </si>
  <si>
    <t>Anzahl Freiheitsgrade DF</t>
  </si>
  <si>
    <t>kritischer Wert einseitig t</t>
  </si>
  <si>
    <t>kritischer Wert beidseitig t</t>
  </si>
  <si>
    <t>kritischer Wert einseitig z</t>
  </si>
  <si>
    <t>kritischerWert beidseitig z</t>
  </si>
  <si>
    <t>Prüfwert T</t>
  </si>
  <si>
    <t>Stichprobenumfang n</t>
  </si>
  <si>
    <t>P 1-alpha</t>
  </si>
  <si>
    <t>p 1-alpha/2</t>
  </si>
  <si>
    <t>Schätzfehler e einseitig t</t>
  </si>
  <si>
    <t>Nullhypothese…</t>
  </si>
  <si>
    <t>Fall</t>
  </si>
  <si>
    <t>Schätzfehler e beidseitig t</t>
  </si>
  <si>
    <t>Gegenhypothese …</t>
  </si>
  <si>
    <t>sonst Anfrage unter claus.brell@hs-niederrhein.de</t>
  </si>
  <si>
    <t xml:space="preserve">© Claus Brell 2014, für Lehr- Lernzwecke und privat frei </t>
  </si>
  <si>
    <t>Ausgaben</t>
  </si>
  <si>
    <t>Hypothesentest auf Anteilswert</t>
  </si>
  <si>
    <r>
      <t xml:space="preserve">behaupteter Anteilswert </t>
    </r>
    <r>
      <rPr>
        <sz val="11"/>
        <color theme="1"/>
        <rFont val="Calibri"/>
        <family val="2"/>
      </rPr>
      <t>p</t>
    </r>
  </si>
  <si>
    <t>Standardfehler sigma_p</t>
  </si>
  <si>
    <t>Approximation n*p*(1-)&gt;9</t>
  </si>
  <si>
    <t>gemessener Anteilswert p_m</t>
  </si>
  <si>
    <t>H_1: p_m&lt;p</t>
  </si>
  <si>
    <t>H_1: p_m&gt;p</t>
  </si>
  <si>
    <t>H_1: p_m&lt;&gt;p</t>
  </si>
  <si>
    <t>Anzahl zutreffende in derStichprobe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</si>
</sst>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0" fontId="0" fillId="0" borderId="1" xfId="0" applyFont="1" applyBorder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2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C11" sqref="C11"/>
    </sheetView>
  </sheetViews>
  <sheetFormatPr baseColWidth="10" defaultRowHeight="14.4" x14ac:dyDescent="0.3"/>
  <cols>
    <col min="1" max="1" width="31.77734375" customWidth="1"/>
    <col min="2" max="2" width="14" customWidth="1"/>
    <col min="3" max="3" width="17.88671875" customWidth="1"/>
  </cols>
  <sheetData>
    <row r="1" spans="1:3" ht="21" x14ac:dyDescent="0.4">
      <c r="A1" s="1" t="s">
        <v>20</v>
      </c>
    </row>
    <row r="2" spans="1:3" x14ac:dyDescent="0.3">
      <c r="A2" s="2" t="s">
        <v>18</v>
      </c>
    </row>
    <row r="3" spans="1:3" x14ac:dyDescent="0.3">
      <c r="A3" t="s">
        <v>17</v>
      </c>
    </row>
    <row r="5" spans="1:3" x14ac:dyDescent="0.3">
      <c r="A5" s="3" t="s">
        <v>0</v>
      </c>
    </row>
    <row r="6" spans="1:3" x14ac:dyDescent="0.3">
      <c r="A6" s="7" t="s">
        <v>21</v>
      </c>
      <c r="B6" s="12">
        <v>0.2</v>
      </c>
    </row>
    <row r="7" spans="1:3" x14ac:dyDescent="0.3">
      <c r="A7" s="7" t="s">
        <v>24</v>
      </c>
      <c r="B7" s="12">
        <v>0.3</v>
      </c>
    </row>
    <row r="8" spans="1:3" x14ac:dyDescent="0.3">
      <c r="A8" s="7" t="s">
        <v>9</v>
      </c>
      <c r="B8" s="12">
        <v>60</v>
      </c>
    </row>
    <row r="9" spans="1:3" x14ac:dyDescent="0.3">
      <c r="A9" s="7" t="s">
        <v>2</v>
      </c>
      <c r="B9" s="12">
        <v>0.05</v>
      </c>
    </row>
    <row r="11" spans="1:3" x14ac:dyDescent="0.3">
      <c r="A11" s="3" t="s">
        <v>1</v>
      </c>
    </row>
    <row r="12" spans="1:3" x14ac:dyDescent="0.3">
      <c r="A12" s="4" t="s">
        <v>28</v>
      </c>
      <c r="B12">
        <f>B8*B7</f>
        <v>18</v>
      </c>
    </row>
    <row r="13" spans="1:3" x14ac:dyDescent="0.3">
      <c r="A13" s="8" t="s">
        <v>10</v>
      </c>
      <c r="B13" s="7">
        <f>1-B9</f>
        <v>0.95</v>
      </c>
    </row>
    <row r="14" spans="1:3" x14ac:dyDescent="0.3">
      <c r="A14" s="8" t="s">
        <v>11</v>
      </c>
      <c r="B14" s="7">
        <f>1-B9/2</f>
        <v>0.97499999999999998</v>
      </c>
    </row>
    <row r="15" spans="1:3" x14ac:dyDescent="0.3">
      <c r="A15" s="7" t="s">
        <v>22</v>
      </c>
      <c r="B15" s="9">
        <f>SQRT(B7*(1-B7)/B8)</f>
        <v>5.9160797830996162E-2</v>
      </c>
    </row>
    <row r="16" spans="1:3" x14ac:dyDescent="0.3">
      <c r="A16" s="7" t="s">
        <v>23</v>
      </c>
      <c r="B16" s="9">
        <f>B8*B7*(1-B7)</f>
        <v>12.6</v>
      </c>
      <c r="C16" t="str">
        <f>IF(B16&gt;9," erfüllt"," nicht erfüllt")</f>
        <v xml:space="preserve"> erfüllt</v>
      </c>
    </row>
    <row r="17" spans="1:3" x14ac:dyDescent="0.3">
      <c r="A17" s="7" t="s">
        <v>3</v>
      </c>
      <c r="B17" s="7">
        <f>B8-1</f>
        <v>59</v>
      </c>
    </row>
    <row r="18" spans="1:3" x14ac:dyDescent="0.3">
      <c r="A18" s="7" t="s">
        <v>4</v>
      </c>
      <c r="B18" s="9">
        <f>_xlfn.T.INV(B13,B$17)</f>
        <v>1.6710930321038919</v>
      </c>
    </row>
    <row r="19" spans="1:3" x14ac:dyDescent="0.3">
      <c r="A19" s="7" t="s">
        <v>5</v>
      </c>
      <c r="B19" s="9">
        <f>_xlfn.T.INV(B14,B$17)</f>
        <v>2.0009953780882688</v>
      </c>
    </row>
    <row r="20" spans="1:3" x14ac:dyDescent="0.3">
      <c r="A20" s="7" t="s">
        <v>6</v>
      </c>
      <c r="B20" s="9">
        <f>_xlfn.NORM.S.INV(B13)</f>
        <v>1.6448536269514715</v>
      </c>
    </row>
    <row r="21" spans="1:3" x14ac:dyDescent="0.3">
      <c r="A21" s="7" t="s">
        <v>7</v>
      </c>
      <c r="B21" s="9">
        <f>_xlfn.NORM.S.INV(B14)</f>
        <v>1.9599639845400536</v>
      </c>
    </row>
    <row r="22" spans="1:3" x14ac:dyDescent="0.3">
      <c r="A22" s="7" t="s">
        <v>12</v>
      </c>
      <c r="B22" s="9">
        <f>B18*B$15</f>
        <v>9.8863197029084735E-2</v>
      </c>
    </row>
    <row r="23" spans="1:3" x14ac:dyDescent="0.3">
      <c r="A23" s="7" t="s">
        <v>15</v>
      </c>
      <c r="B23" s="9">
        <f>B19*B$15</f>
        <v>0.1183804830238378</v>
      </c>
    </row>
    <row r="24" spans="1:3" x14ac:dyDescent="0.3">
      <c r="B24" s="5"/>
    </row>
    <row r="25" spans="1:3" x14ac:dyDescent="0.3">
      <c r="A25" s="3" t="s">
        <v>19</v>
      </c>
      <c r="B25" s="5"/>
    </row>
    <row r="26" spans="1:3" x14ac:dyDescent="0.3">
      <c r="A26" s="10" t="s">
        <v>8</v>
      </c>
      <c r="B26" s="11">
        <f>(B7-B6)/B15</f>
        <v>1.6903085094570327</v>
      </c>
    </row>
    <row r="27" spans="1:3" x14ac:dyDescent="0.3">
      <c r="A27" s="3" t="s">
        <v>14</v>
      </c>
      <c r="B27" s="6" t="s">
        <v>13</v>
      </c>
      <c r="C27" s="3" t="s">
        <v>16</v>
      </c>
    </row>
    <row r="28" spans="1:3" x14ac:dyDescent="0.3">
      <c r="A28" s="7" t="s">
        <v>25</v>
      </c>
      <c r="B28" s="7" t="str">
        <f>IF(B7&lt;B6,IF(-B26&gt;B18,"ablehnen","nicht ablehnen"),"")</f>
        <v/>
      </c>
      <c r="C28" s="7" t="str">
        <f>IF(B28="ablehnen","annehmen","")</f>
        <v/>
      </c>
    </row>
    <row r="29" spans="1:3" x14ac:dyDescent="0.3">
      <c r="A29" s="7" t="s">
        <v>26</v>
      </c>
      <c r="B29" s="7" t="str">
        <f>IF(B7&gt;B6,IF(B26&gt;B18,"ablehnen","nicht ablehnen"),"")</f>
        <v>ablehnen</v>
      </c>
      <c r="C29" s="7" t="str">
        <f t="shared" ref="C29:C30" si="0">IF(B29="ablehnen","annehmen","")</f>
        <v>annehmen</v>
      </c>
    </row>
    <row r="30" spans="1:3" x14ac:dyDescent="0.3">
      <c r="A30" s="7" t="s">
        <v>27</v>
      </c>
      <c r="B30" s="7" t="str">
        <f>IF(ABS(B26)&gt;B19,"ablehnen","nicht ablehnen")</f>
        <v>nicht ablehnen</v>
      </c>
      <c r="C30" s="7" t="str">
        <f t="shared" si="0"/>
        <v/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Hypothesentest Erwartungswert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Claus Brell</dc:creator>
  <cp:lastModifiedBy>Prof. Dr. Claus Brell</cp:lastModifiedBy>
  <cp:lastPrinted>2014-02-23T17:37:29Z</cp:lastPrinted>
  <dcterms:created xsi:type="dcterms:W3CDTF">2014-02-23T14:23:55Z</dcterms:created>
  <dcterms:modified xsi:type="dcterms:W3CDTF">2014-04-24T22:15:49Z</dcterms:modified>
</cp:coreProperties>
</file>